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3820"/>
  <bookViews>
    <workbookView xWindow="480" yWindow="15" windowWidth="15120" windowHeight="9285"/>
  </bookViews>
  <sheets>
    <sheet name="Sheet1" sheetId="2" r:id="rId1"/>
    <sheet name="Sheet2" sheetId="3" r:id="rId2"/>
  </sheets>
  <calcPr calcId="144525"/>
  <webPublishing codePage="1252"/>
</workbook>
</file>

<file path=xl/calcChain.xml><?xml version="1.0" encoding="utf-8"?>
<calcChain xmlns="http://schemas.openxmlformats.org/spreadsheetml/2006/main">
  <c r="F30" i="2" l="1"/>
  <c r="G30" i="2"/>
  <c r="H30" i="2"/>
  <c r="I30" i="2"/>
  <c r="K30" i="2" l="1"/>
  <c r="J10" i="2" l="1"/>
  <c r="J11" i="2"/>
  <c r="J12" i="2"/>
  <c r="J13" i="2"/>
  <c r="J14" i="2"/>
  <c r="J15" i="2"/>
  <c r="J16" i="2"/>
  <c r="J17" i="2"/>
  <c r="J19" i="2"/>
  <c r="J20" i="2"/>
  <c r="J21" i="2"/>
  <c r="J22" i="2"/>
  <c r="J23" i="2"/>
  <c r="J24" i="2"/>
  <c r="J25" i="2"/>
  <c r="J26" i="2"/>
  <c r="J27" i="2"/>
  <c r="J28" i="2"/>
  <c r="J29" i="2"/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D30" i="2" l="1"/>
  <c r="C30" i="2"/>
  <c r="J9" i="2"/>
  <c r="J30" i="2" l="1"/>
  <c r="E30" i="2"/>
</calcChain>
</file>

<file path=xl/sharedStrings.xml><?xml version="1.0" encoding="utf-8"?>
<sst xmlns="http://schemas.openxmlformats.org/spreadsheetml/2006/main" count="40" uniqueCount="40">
  <si>
    <t>Town Name</t>
  </si>
  <si>
    <t>New Connection pending from previous period</t>
  </si>
  <si>
    <t>New Connection applied in current period</t>
  </si>
  <si>
    <t>Total New Connection pending for release</t>
  </si>
  <si>
    <t>Total Connection released in current period</t>
  </si>
  <si>
    <t>Connection released within SERC time limit</t>
  </si>
  <si>
    <t>Connection released beyond SERC time limit</t>
  </si>
  <si>
    <t>Aland</t>
  </si>
  <si>
    <t>Bellary</t>
  </si>
  <si>
    <t>Bhalki</t>
  </si>
  <si>
    <t>Bidar</t>
  </si>
  <si>
    <t>Gangavathi</t>
  </si>
  <si>
    <t>Gulbarga</t>
  </si>
  <si>
    <t>Hospet</t>
  </si>
  <si>
    <t>Humnabad</t>
  </si>
  <si>
    <t>Kampli</t>
  </si>
  <si>
    <t>Koppal</t>
  </si>
  <si>
    <t>Manvi</t>
  </si>
  <si>
    <t>Raichur</t>
  </si>
  <si>
    <t>Sedam</t>
  </si>
  <si>
    <t>Shahabad</t>
  </si>
  <si>
    <t>Shorapur</t>
  </si>
  <si>
    <t>Sindhanur</t>
  </si>
  <si>
    <t>Sirguppa</t>
  </si>
  <si>
    <t>Wadi</t>
  </si>
  <si>
    <t>Yadgir</t>
  </si>
  <si>
    <t>New Service Connection Report</t>
  </si>
  <si>
    <t>Level of Monitoring: PFC/MoP</t>
  </si>
  <si>
    <t>Format: D2</t>
  </si>
  <si>
    <t>Name of State: Karnataka</t>
  </si>
  <si>
    <t>Name of Discom: GESCOM</t>
  </si>
  <si>
    <t>Sl. No</t>
  </si>
  <si>
    <t xml:space="preserve">Connection yet to be released </t>
  </si>
  <si>
    <t xml:space="preserve">% of Connection released within SERC time limit </t>
  </si>
  <si>
    <t>Connections released by IT system (Nos.)</t>
  </si>
  <si>
    <t>Total</t>
  </si>
  <si>
    <t>Basavkalyan</t>
  </si>
  <si>
    <t>Sahapur</t>
  </si>
  <si>
    <t>Period: 1 Month ( 1st November'2022 to 30th November'2022)</t>
  </si>
  <si>
    <t>Reporting Month:…. December'2022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</si>
</sst>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9" x14ac:knownFonts="1">
    <font>
      <sz val="10"/>
      <color theme="1"/>
      <name val="Tahoma"/>
      <family val="2"/>
    </font>
    <font>
      <b/>
      <u/>
      <sz val="13"/>
      <color theme="1"/>
      <name val="Book Antiqua"/>
      <family val="1"/>
    </font>
    <font>
      <b/>
      <u/>
      <sz val="13"/>
      <color rgb="FF000000"/>
      <name val="Book Antiqua"/>
      <family val="1"/>
    </font>
    <font>
      <b/>
      <sz val="13"/>
      <color rgb="FF000000"/>
      <name val="Book Antiqua"/>
      <family val="1"/>
    </font>
    <font>
      <sz val="13"/>
      <color theme="1"/>
      <name val="Book Antiqua"/>
      <family val="1"/>
    </font>
    <font>
      <b/>
      <sz val="13"/>
      <color indexed="8"/>
      <name val="Book Antiqua"/>
      <family val="1"/>
    </font>
    <font>
      <b/>
      <sz val="12"/>
      <color theme="1"/>
      <name val="Book Antiqua"/>
      <family val="1"/>
    </font>
    <font>
      <sz val="12"/>
      <color theme="1"/>
      <name val="Book Antiqua"/>
      <family val="1"/>
    </font>
    <font>
      <b/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3" fontId="6" fillId="2" borderId="5" xfId="0" applyNumberFormat="1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/>
    </xf>
    <xf numFmtId="2" fontId="6" fillId="2" borderId="5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4" fillId="0" borderId="5" xfId="0" applyNumberFormat="1" applyFont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6" xfId="0" applyBorder="1"/>
    <xf numFmtId="0" fontId="0" fillId="0" borderId="6" xfId="0" applyNumberForma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3" fontId="6" fillId="2" borderId="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zoomScaleNormal="100" workbookViewId="0">
      <selection activeCell="Q9" sqref="Q9"/>
    </sheetView>
  </sheetViews>
  <sheetFormatPr defaultRowHeight="12.75" x14ac:dyDescent="0.2"/>
  <cols>
    <col min="1" max="1" width="8.140625" style="14" customWidth="1"/>
    <col min="2" max="2" width="25.42578125" style="9" customWidth="1"/>
    <col min="3" max="3" width="17.5703125" style="23" customWidth="1"/>
    <col min="4" max="4" width="15.28515625" style="23" customWidth="1"/>
    <col min="5" max="5" width="16.140625" style="9" customWidth="1"/>
    <col min="6" max="6" width="14.42578125" style="17" customWidth="1"/>
    <col min="7" max="7" width="12.5703125" style="27" customWidth="1"/>
    <col min="8" max="8" width="14.5703125" style="17" customWidth="1"/>
    <col min="9" max="9" width="14.7109375" style="17" customWidth="1"/>
    <col min="10" max="10" width="15.140625" style="10" customWidth="1"/>
    <col min="11" max="11" width="12.85546875" customWidth="1"/>
  </cols>
  <sheetData>
    <row r="1" spans="1:11" ht="17.25" x14ac:dyDescent="0.2">
      <c r="A1" s="38" t="s">
        <v>26</v>
      </c>
      <c r="B1" s="39"/>
      <c r="C1" s="39"/>
      <c r="D1" s="39"/>
      <c r="E1" s="39"/>
      <c r="F1" s="39"/>
      <c r="G1" s="39"/>
      <c r="H1" s="39"/>
      <c r="I1" s="39"/>
      <c r="J1" s="39"/>
      <c r="K1" s="29"/>
    </row>
    <row r="2" spans="1:11" ht="17.25" x14ac:dyDescent="0.2">
      <c r="A2" s="40" t="s">
        <v>27</v>
      </c>
      <c r="B2" s="41"/>
      <c r="C2" s="41"/>
      <c r="D2" s="41"/>
      <c r="E2" s="41"/>
      <c r="F2" s="41"/>
      <c r="G2" s="41"/>
      <c r="H2" s="41"/>
      <c r="I2" s="41"/>
      <c r="J2" s="41"/>
      <c r="K2" s="30"/>
    </row>
    <row r="3" spans="1:11" ht="17.25" x14ac:dyDescent="0.2">
      <c r="A3" s="42" t="s">
        <v>28</v>
      </c>
      <c r="B3" s="43"/>
      <c r="C3" s="43"/>
      <c r="D3" s="43"/>
      <c r="E3" s="43"/>
      <c r="F3" s="43"/>
      <c r="G3" s="43"/>
      <c r="H3" s="43"/>
      <c r="I3" s="43"/>
      <c r="J3" s="43"/>
      <c r="K3" s="30"/>
    </row>
    <row r="4" spans="1:11" ht="17.25" x14ac:dyDescent="0.2">
      <c r="A4" s="11" t="s">
        <v>29</v>
      </c>
      <c r="B4" s="7"/>
      <c r="C4" s="19"/>
      <c r="D4" s="19"/>
      <c r="E4" s="4"/>
      <c r="F4" s="15"/>
      <c r="G4" s="24"/>
      <c r="H4" s="15"/>
      <c r="I4" s="15"/>
      <c r="J4" s="5"/>
      <c r="K4" s="30"/>
    </row>
    <row r="5" spans="1:11" ht="17.25" x14ac:dyDescent="0.2">
      <c r="A5" s="11" t="s">
        <v>30</v>
      </c>
      <c r="B5" s="7"/>
      <c r="C5" s="20"/>
      <c r="D5" s="19"/>
      <c r="E5" s="4"/>
      <c r="F5" s="15"/>
      <c r="G5" s="25"/>
      <c r="H5" s="15"/>
      <c r="I5" s="15"/>
      <c r="J5" s="5"/>
      <c r="K5" s="30"/>
    </row>
    <row r="6" spans="1:11" ht="17.25" x14ac:dyDescent="0.2">
      <c r="A6" s="11" t="s">
        <v>39</v>
      </c>
      <c r="B6" s="7"/>
      <c r="C6" s="20"/>
      <c r="D6" s="19"/>
      <c r="E6" s="4"/>
      <c r="F6" s="15"/>
      <c r="G6" s="25"/>
      <c r="H6" s="15"/>
      <c r="I6" s="15"/>
      <c r="J6" s="5"/>
      <c r="K6" s="30"/>
    </row>
    <row r="7" spans="1:11" ht="17.25" x14ac:dyDescent="0.2">
      <c r="A7" s="12" t="s">
        <v>38</v>
      </c>
      <c r="B7" s="7"/>
      <c r="C7" s="20"/>
      <c r="D7" s="19"/>
      <c r="E7" s="4"/>
      <c r="F7" s="15"/>
      <c r="G7" s="25"/>
      <c r="H7" s="15"/>
      <c r="I7" s="15"/>
      <c r="J7" s="5"/>
      <c r="K7" s="30"/>
    </row>
    <row r="8" spans="1:11" ht="82.15" customHeight="1" x14ac:dyDescent="0.2">
      <c r="A8" s="13" t="s">
        <v>31</v>
      </c>
      <c r="B8" s="1" t="s">
        <v>0</v>
      </c>
      <c r="C8" s="21" t="s">
        <v>1</v>
      </c>
      <c r="D8" s="21" t="s">
        <v>2</v>
      </c>
      <c r="E8" s="1" t="s">
        <v>3</v>
      </c>
      <c r="F8" s="16" t="s">
        <v>4</v>
      </c>
      <c r="G8" s="26" t="s">
        <v>32</v>
      </c>
      <c r="H8" s="16" t="s">
        <v>5</v>
      </c>
      <c r="I8" s="16" t="s">
        <v>6</v>
      </c>
      <c r="J8" s="3" t="s">
        <v>33</v>
      </c>
      <c r="K8" s="28" t="s">
        <v>34</v>
      </c>
    </row>
    <row r="9" spans="1:11" ht="15.75" x14ac:dyDescent="0.2">
      <c r="A9" s="6">
        <v>1</v>
      </c>
      <c r="B9" s="2" t="s">
        <v>7</v>
      </c>
      <c r="C9" s="22">
        <v>118</v>
      </c>
      <c r="D9" s="22">
        <v>52</v>
      </c>
      <c r="E9" s="22">
        <f>C9+D9</f>
        <v>170</v>
      </c>
      <c r="F9" s="18">
        <v>19</v>
      </c>
      <c r="G9" s="18">
        <v>141</v>
      </c>
      <c r="H9" s="18">
        <v>18</v>
      </c>
      <c r="I9" s="18">
        <v>1</v>
      </c>
      <c r="J9" s="8">
        <f>(H9/F9)*100</f>
        <v>94.73684210526315</v>
      </c>
      <c r="K9" s="31">
        <v>19</v>
      </c>
    </row>
    <row r="10" spans="1:11" ht="15.75" x14ac:dyDescent="0.2">
      <c r="A10" s="6">
        <v>2</v>
      </c>
      <c r="B10" s="2" t="s">
        <v>36</v>
      </c>
      <c r="C10" s="22">
        <v>379</v>
      </c>
      <c r="D10" s="22">
        <v>159</v>
      </c>
      <c r="E10" s="22">
        <f t="shared" ref="E10:E29" si="0">C10+D10</f>
        <v>538</v>
      </c>
      <c r="F10" s="18">
        <v>131</v>
      </c>
      <c r="G10" s="18">
        <v>395</v>
      </c>
      <c r="H10" s="18">
        <v>113</v>
      </c>
      <c r="I10" s="18">
        <v>18</v>
      </c>
      <c r="J10" s="8">
        <f t="shared" ref="J10:J29" si="1">(H10/F10)*100</f>
        <v>86.25954198473282</v>
      </c>
      <c r="K10" s="31">
        <v>131</v>
      </c>
    </row>
    <row r="11" spans="1:11" ht="15.75" x14ac:dyDescent="0.2">
      <c r="A11" s="6">
        <v>3</v>
      </c>
      <c r="B11" s="2" t="s">
        <v>8</v>
      </c>
      <c r="C11" s="22">
        <v>1761</v>
      </c>
      <c r="D11" s="22">
        <v>545</v>
      </c>
      <c r="E11" s="22">
        <f t="shared" si="0"/>
        <v>2306</v>
      </c>
      <c r="F11" s="18">
        <v>504</v>
      </c>
      <c r="G11" s="18">
        <v>1334</v>
      </c>
      <c r="H11" s="18">
        <v>464</v>
      </c>
      <c r="I11" s="18">
        <v>40</v>
      </c>
      <c r="J11" s="8">
        <f t="shared" si="1"/>
        <v>92.063492063492063</v>
      </c>
      <c r="K11" s="31">
        <v>504</v>
      </c>
    </row>
    <row r="12" spans="1:11" ht="15.75" x14ac:dyDescent="0.2">
      <c r="A12" s="6">
        <v>4</v>
      </c>
      <c r="B12" s="2" t="s">
        <v>9</v>
      </c>
      <c r="C12" s="22">
        <v>467</v>
      </c>
      <c r="D12" s="22">
        <v>65</v>
      </c>
      <c r="E12" s="22">
        <f t="shared" si="0"/>
        <v>532</v>
      </c>
      <c r="F12" s="18">
        <v>72</v>
      </c>
      <c r="G12" s="18">
        <v>455</v>
      </c>
      <c r="H12" s="18">
        <v>64</v>
      </c>
      <c r="I12" s="18">
        <v>8</v>
      </c>
      <c r="J12" s="8">
        <f t="shared" si="1"/>
        <v>88.888888888888886</v>
      </c>
      <c r="K12" s="31">
        <v>72</v>
      </c>
    </row>
    <row r="13" spans="1:11" ht="15.75" x14ac:dyDescent="0.2">
      <c r="A13" s="6">
        <v>5</v>
      </c>
      <c r="B13" s="2" t="s">
        <v>10</v>
      </c>
      <c r="C13" s="22">
        <v>2458</v>
      </c>
      <c r="D13" s="22">
        <v>713</v>
      </c>
      <c r="E13" s="22">
        <f t="shared" si="0"/>
        <v>3171</v>
      </c>
      <c r="F13" s="18">
        <v>750</v>
      </c>
      <c r="G13" s="18">
        <v>2338</v>
      </c>
      <c r="H13" s="18">
        <v>702</v>
      </c>
      <c r="I13" s="18">
        <v>48</v>
      </c>
      <c r="J13" s="8">
        <f t="shared" si="1"/>
        <v>93.600000000000009</v>
      </c>
      <c r="K13" s="31">
        <v>750</v>
      </c>
    </row>
    <row r="14" spans="1:11" ht="15.75" x14ac:dyDescent="0.2">
      <c r="A14" s="6">
        <v>6</v>
      </c>
      <c r="B14" s="2" t="s">
        <v>11</v>
      </c>
      <c r="C14" s="22">
        <v>713</v>
      </c>
      <c r="D14" s="22">
        <v>146</v>
      </c>
      <c r="E14" s="22">
        <f t="shared" si="0"/>
        <v>859</v>
      </c>
      <c r="F14" s="18">
        <v>11</v>
      </c>
      <c r="G14" s="18">
        <v>824</v>
      </c>
      <c r="H14" s="18">
        <v>8</v>
      </c>
      <c r="I14" s="18">
        <v>3</v>
      </c>
      <c r="J14" s="8">
        <f t="shared" si="1"/>
        <v>72.727272727272734</v>
      </c>
      <c r="K14" s="31">
        <v>11</v>
      </c>
    </row>
    <row r="15" spans="1:11" ht="15.75" x14ac:dyDescent="0.2">
      <c r="A15" s="6">
        <v>7</v>
      </c>
      <c r="B15" s="2" t="s">
        <v>12</v>
      </c>
      <c r="C15" s="22">
        <v>7770</v>
      </c>
      <c r="D15" s="22">
        <v>1040</v>
      </c>
      <c r="E15" s="22">
        <f t="shared" si="0"/>
        <v>8810</v>
      </c>
      <c r="F15" s="18">
        <v>634</v>
      </c>
      <c r="G15" s="18">
        <v>8091</v>
      </c>
      <c r="H15" s="18">
        <v>495</v>
      </c>
      <c r="I15" s="18">
        <v>139</v>
      </c>
      <c r="J15" s="8">
        <f t="shared" si="1"/>
        <v>78.075709779179817</v>
      </c>
      <c r="K15" s="31">
        <v>634</v>
      </c>
    </row>
    <row r="16" spans="1:11" ht="15.75" x14ac:dyDescent="0.2">
      <c r="A16" s="6">
        <v>8</v>
      </c>
      <c r="B16" s="2" t="s">
        <v>13</v>
      </c>
      <c r="C16" s="22">
        <v>1110</v>
      </c>
      <c r="D16" s="22">
        <v>257</v>
      </c>
      <c r="E16" s="22">
        <f t="shared" si="0"/>
        <v>1367</v>
      </c>
      <c r="F16" s="18">
        <v>208</v>
      </c>
      <c r="G16" s="18">
        <v>1154</v>
      </c>
      <c r="H16" s="18">
        <v>188</v>
      </c>
      <c r="I16" s="18">
        <v>20</v>
      </c>
      <c r="J16" s="8">
        <f t="shared" si="1"/>
        <v>90.384615384615387</v>
      </c>
      <c r="K16" s="31">
        <v>208</v>
      </c>
    </row>
    <row r="17" spans="1:11" ht="15.75" x14ac:dyDescent="0.2">
      <c r="A17" s="6">
        <v>9</v>
      </c>
      <c r="B17" s="2" t="s">
        <v>14</v>
      </c>
      <c r="C17" s="22">
        <v>258</v>
      </c>
      <c r="D17" s="22">
        <v>99</v>
      </c>
      <c r="E17" s="22">
        <f t="shared" si="0"/>
        <v>357</v>
      </c>
      <c r="F17" s="18">
        <v>83</v>
      </c>
      <c r="G17" s="18">
        <v>244</v>
      </c>
      <c r="H17" s="18">
        <v>81</v>
      </c>
      <c r="I17" s="18">
        <v>2</v>
      </c>
      <c r="J17" s="8">
        <f t="shared" si="1"/>
        <v>97.590361445783131</v>
      </c>
      <c r="K17" s="31">
        <v>83</v>
      </c>
    </row>
    <row r="18" spans="1:11" ht="15.75" x14ac:dyDescent="0.2">
      <c r="A18" s="6">
        <v>10</v>
      </c>
      <c r="B18" s="2" t="s">
        <v>15</v>
      </c>
      <c r="C18" s="22">
        <v>101</v>
      </c>
      <c r="D18" s="22">
        <v>78</v>
      </c>
      <c r="E18" s="22">
        <f t="shared" si="0"/>
        <v>179</v>
      </c>
      <c r="F18" s="18">
        <v>50</v>
      </c>
      <c r="G18" s="18">
        <v>127</v>
      </c>
      <c r="H18" s="18">
        <v>41</v>
      </c>
      <c r="I18" s="18">
        <v>9</v>
      </c>
      <c r="J18" s="8">
        <v>0</v>
      </c>
      <c r="K18" s="31">
        <v>50</v>
      </c>
    </row>
    <row r="19" spans="1:11" ht="15.75" x14ac:dyDescent="0.2">
      <c r="A19" s="6">
        <v>11</v>
      </c>
      <c r="B19" s="2" t="s">
        <v>16</v>
      </c>
      <c r="C19" s="22">
        <v>937</v>
      </c>
      <c r="D19" s="22">
        <v>191</v>
      </c>
      <c r="E19" s="22">
        <f t="shared" si="0"/>
        <v>1128</v>
      </c>
      <c r="F19" s="18">
        <v>123</v>
      </c>
      <c r="G19" s="18">
        <v>1000</v>
      </c>
      <c r="H19" s="18">
        <v>68</v>
      </c>
      <c r="I19" s="18">
        <v>55</v>
      </c>
      <c r="J19" s="8">
        <f t="shared" si="1"/>
        <v>55.284552845528459</v>
      </c>
      <c r="K19" s="31">
        <v>123</v>
      </c>
    </row>
    <row r="20" spans="1:11" ht="15.75" x14ac:dyDescent="0.2">
      <c r="A20" s="6">
        <v>12</v>
      </c>
      <c r="B20" s="2" t="s">
        <v>17</v>
      </c>
      <c r="C20" s="22">
        <v>230</v>
      </c>
      <c r="D20" s="22">
        <v>68</v>
      </c>
      <c r="E20" s="22">
        <f t="shared" si="0"/>
        <v>298</v>
      </c>
      <c r="F20" s="18">
        <v>38</v>
      </c>
      <c r="G20" s="18">
        <v>249</v>
      </c>
      <c r="H20" s="18">
        <v>35</v>
      </c>
      <c r="I20" s="18">
        <v>3</v>
      </c>
      <c r="J20" s="8">
        <f t="shared" si="1"/>
        <v>92.10526315789474</v>
      </c>
      <c r="K20" s="31">
        <v>38</v>
      </c>
    </row>
    <row r="21" spans="1:11" ht="15.75" x14ac:dyDescent="0.2">
      <c r="A21" s="6">
        <v>13</v>
      </c>
      <c r="B21" s="2" t="s">
        <v>18</v>
      </c>
      <c r="C21" s="22">
        <v>1490</v>
      </c>
      <c r="D21" s="22">
        <v>495</v>
      </c>
      <c r="E21" s="22">
        <f t="shared" si="0"/>
        <v>1985</v>
      </c>
      <c r="F21" s="18">
        <v>537</v>
      </c>
      <c r="G21" s="18">
        <v>1345</v>
      </c>
      <c r="H21" s="18">
        <v>389</v>
      </c>
      <c r="I21" s="18">
        <v>148</v>
      </c>
      <c r="J21" s="8">
        <f t="shared" si="1"/>
        <v>72.439478584729983</v>
      </c>
      <c r="K21" s="31">
        <v>537</v>
      </c>
    </row>
    <row r="22" spans="1:11" ht="15.75" x14ac:dyDescent="0.2">
      <c r="A22" s="6">
        <v>14</v>
      </c>
      <c r="B22" s="2" t="s">
        <v>19</v>
      </c>
      <c r="C22" s="22">
        <v>497</v>
      </c>
      <c r="D22" s="22">
        <v>66</v>
      </c>
      <c r="E22" s="22">
        <f t="shared" si="0"/>
        <v>563</v>
      </c>
      <c r="F22" s="18">
        <v>67</v>
      </c>
      <c r="G22" s="18">
        <v>495</v>
      </c>
      <c r="H22" s="18">
        <v>57</v>
      </c>
      <c r="I22" s="18">
        <v>10</v>
      </c>
      <c r="J22" s="8">
        <f t="shared" si="1"/>
        <v>85.074626865671647</v>
      </c>
      <c r="K22" s="31">
        <v>67</v>
      </c>
    </row>
    <row r="23" spans="1:11" ht="15.75" x14ac:dyDescent="0.2">
      <c r="A23" s="6">
        <v>15</v>
      </c>
      <c r="B23" s="2" t="s">
        <v>20</v>
      </c>
      <c r="C23" s="22">
        <v>106</v>
      </c>
      <c r="D23" s="22">
        <v>38</v>
      </c>
      <c r="E23" s="22">
        <f t="shared" si="0"/>
        <v>144</v>
      </c>
      <c r="F23" s="18">
        <v>31</v>
      </c>
      <c r="G23" s="18">
        <v>110</v>
      </c>
      <c r="H23" s="18">
        <v>27</v>
      </c>
      <c r="I23" s="18">
        <v>4</v>
      </c>
      <c r="J23" s="8">
        <f t="shared" si="1"/>
        <v>87.096774193548384</v>
      </c>
      <c r="K23" s="31">
        <v>31</v>
      </c>
    </row>
    <row r="24" spans="1:11" ht="15.75" x14ac:dyDescent="0.2">
      <c r="A24" s="6">
        <v>16</v>
      </c>
      <c r="B24" s="2" t="s">
        <v>37</v>
      </c>
      <c r="C24" s="22">
        <v>693</v>
      </c>
      <c r="D24" s="22">
        <v>123</v>
      </c>
      <c r="E24" s="22">
        <f t="shared" si="0"/>
        <v>816</v>
      </c>
      <c r="F24" s="18">
        <v>57</v>
      </c>
      <c r="G24" s="18">
        <v>735</v>
      </c>
      <c r="H24" s="18">
        <v>16</v>
      </c>
      <c r="I24" s="18">
        <v>41</v>
      </c>
      <c r="J24" s="8">
        <f t="shared" si="1"/>
        <v>28.07017543859649</v>
      </c>
      <c r="K24" s="31">
        <v>57</v>
      </c>
    </row>
    <row r="25" spans="1:11" ht="15.75" x14ac:dyDescent="0.2">
      <c r="A25" s="6">
        <v>17</v>
      </c>
      <c r="B25" s="2" t="s">
        <v>21</v>
      </c>
      <c r="C25" s="22">
        <v>580</v>
      </c>
      <c r="D25" s="22">
        <v>114</v>
      </c>
      <c r="E25" s="22">
        <f t="shared" si="0"/>
        <v>694</v>
      </c>
      <c r="F25" s="18">
        <v>194</v>
      </c>
      <c r="G25" s="18">
        <v>491</v>
      </c>
      <c r="H25" s="18">
        <v>164</v>
      </c>
      <c r="I25" s="18">
        <v>30</v>
      </c>
      <c r="J25" s="8">
        <f t="shared" si="1"/>
        <v>84.536082474226802</v>
      </c>
      <c r="K25" s="31">
        <v>194</v>
      </c>
    </row>
    <row r="26" spans="1:11" ht="15.75" x14ac:dyDescent="0.2">
      <c r="A26" s="6">
        <v>18</v>
      </c>
      <c r="B26" s="2" t="s">
        <v>22</v>
      </c>
      <c r="C26" s="22">
        <v>830</v>
      </c>
      <c r="D26" s="22">
        <v>141</v>
      </c>
      <c r="E26" s="22">
        <f t="shared" si="0"/>
        <v>971</v>
      </c>
      <c r="F26" s="18">
        <v>120</v>
      </c>
      <c r="G26" s="18">
        <v>805</v>
      </c>
      <c r="H26" s="18">
        <v>113</v>
      </c>
      <c r="I26" s="18">
        <v>7</v>
      </c>
      <c r="J26" s="8">
        <f t="shared" si="1"/>
        <v>94.166666666666671</v>
      </c>
      <c r="K26" s="31">
        <v>120</v>
      </c>
    </row>
    <row r="27" spans="1:11" ht="15.75" x14ac:dyDescent="0.2">
      <c r="A27" s="6">
        <v>19</v>
      </c>
      <c r="B27" s="2" t="s">
        <v>23</v>
      </c>
      <c r="C27" s="22">
        <v>524</v>
      </c>
      <c r="D27" s="22">
        <v>76</v>
      </c>
      <c r="E27" s="22">
        <f t="shared" si="0"/>
        <v>600</v>
      </c>
      <c r="F27" s="18">
        <v>41</v>
      </c>
      <c r="G27" s="18">
        <v>550</v>
      </c>
      <c r="H27" s="18">
        <v>27</v>
      </c>
      <c r="I27" s="18">
        <v>14</v>
      </c>
      <c r="J27" s="8">
        <f t="shared" si="1"/>
        <v>65.853658536585371</v>
      </c>
      <c r="K27" s="31">
        <v>41</v>
      </c>
    </row>
    <row r="28" spans="1:11" ht="15.75" x14ac:dyDescent="0.2">
      <c r="A28" s="6">
        <v>20</v>
      </c>
      <c r="B28" s="2" t="s">
        <v>24</v>
      </c>
      <c r="C28" s="22">
        <v>82</v>
      </c>
      <c r="D28" s="22">
        <v>49</v>
      </c>
      <c r="E28" s="22">
        <f t="shared" si="0"/>
        <v>131</v>
      </c>
      <c r="F28" s="18">
        <v>26</v>
      </c>
      <c r="G28" s="18">
        <v>88</v>
      </c>
      <c r="H28" s="18">
        <v>24</v>
      </c>
      <c r="I28" s="18">
        <v>2</v>
      </c>
      <c r="J28" s="8">
        <f t="shared" si="1"/>
        <v>92.307692307692307</v>
      </c>
      <c r="K28" s="31">
        <v>26</v>
      </c>
    </row>
    <row r="29" spans="1:11" ht="15.75" x14ac:dyDescent="0.2">
      <c r="A29" s="6">
        <v>21</v>
      </c>
      <c r="B29" s="2" t="s">
        <v>25</v>
      </c>
      <c r="C29" s="22">
        <v>930</v>
      </c>
      <c r="D29" s="22">
        <v>141</v>
      </c>
      <c r="E29" s="22">
        <f t="shared" si="0"/>
        <v>1071</v>
      </c>
      <c r="F29" s="18">
        <v>258</v>
      </c>
      <c r="G29" s="18">
        <v>805</v>
      </c>
      <c r="H29" s="18">
        <v>149</v>
      </c>
      <c r="I29" s="18">
        <v>109</v>
      </c>
      <c r="J29" s="8">
        <f t="shared" si="1"/>
        <v>57.751937984496124</v>
      </c>
      <c r="K29" s="31">
        <v>258</v>
      </c>
    </row>
    <row r="30" spans="1:11" ht="13.15" customHeight="1" thickBot="1" x14ac:dyDescent="0.25">
      <c r="A30" s="44" t="s">
        <v>35</v>
      </c>
      <c r="B30" s="45"/>
      <c r="C30" s="32">
        <f>SUM(C9:C29)</f>
        <v>22034</v>
      </c>
      <c r="D30" s="32">
        <f t="shared" ref="D30:I30" si="2">SUM(D9:D29)</f>
        <v>4656</v>
      </c>
      <c r="E30" s="33">
        <f t="shared" si="2"/>
        <v>26690</v>
      </c>
      <c r="F30" s="34">
        <f t="shared" si="2"/>
        <v>3954</v>
      </c>
      <c r="G30" s="35">
        <f t="shared" si="2"/>
        <v>21776</v>
      </c>
      <c r="H30" s="34">
        <f t="shared" si="2"/>
        <v>3243</v>
      </c>
      <c r="I30" s="34">
        <f t="shared" si="2"/>
        <v>711</v>
      </c>
      <c r="J30" s="36">
        <f>AVERAGE(J9:J29)</f>
        <v>76.619696830231646</v>
      </c>
      <c r="K30" s="37">
        <f t="shared" ref="K30" si="3">SUM(K9:K29)</f>
        <v>3954</v>
      </c>
    </row>
  </sheetData>
  <mergeCells count="4">
    <mergeCell ref="A1:J1"/>
    <mergeCell ref="A2:J2"/>
    <mergeCell ref="A3:J3"/>
    <mergeCell ref="A30:B30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sqref="A1:A21"/>
    </sheetView>
  </sheetViews>
  <sheetFormatPr defaultRowHeight="12.75" x14ac:dyDescent="0.2"/>
  <sheetData>
    <row r="1" spans="1:1" x14ac:dyDescent="0.2">
      <c r="A1" s="18">
        <v>66</v>
      </c>
    </row>
    <row r="2" spans="1:1" x14ac:dyDescent="0.2">
      <c r="A2" s="18">
        <v>62</v>
      </c>
    </row>
    <row r="3" spans="1:1" x14ac:dyDescent="0.2">
      <c r="A3" s="18">
        <v>316</v>
      </c>
    </row>
    <row r="4" spans="1:1" x14ac:dyDescent="0.2">
      <c r="A4" s="18">
        <v>37</v>
      </c>
    </row>
    <row r="5" spans="1:1" x14ac:dyDescent="0.2">
      <c r="A5" s="18">
        <v>303</v>
      </c>
    </row>
    <row r="6" spans="1:1" x14ac:dyDescent="0.2">
      <c r="A6" s="18">
        <v>0</v>
      </c>
    </row>
    <row r="7" spans="1:1" x14ac:dyDescent="0.2">
      <c r="A7" s="18">
        <v>409</v>
      </c>
    </row>
    <row r="8" spans="1:1" x14ac:dyDescent="0.2">
      <c r="A8" s="18">
        <v>103</v>
      </c>
    </row>
    <row r="9" spans="1:1" x14ac:dyDescent="0.2">
      <c r="A9" s="18">
        <v>31</v>
      </c>
    </row>
    <row r="10" spans="1:1" x14ac:dyDescent="0.2">
      <c r="A10" s="18">
        <v>0</v>
      </c>
    </row>
    <row r="11" spans="1:1" x14ac:dyDescent="0.2">
      <c r="A11" s="18">
        <v>32</v>
      </c>
    </row>
    <row r="12" spans="1:1" x14ac:dyDescent="0.2">
      <c r="A12" s="18">
        <v>95</v>
      </c>
    </row>
    <row r="13" spans="1:1" x14ac:dyDescent="0.2">
      <c r="A13" s="18">
        <v>201</v>
      </c>
    </row>
    <row r="14" spans="1:1" x14ac:dyDescent="0.2">
      <c r="A14" s="18">
        <v>23</v>
      </c>
    </row>
    <row r="15" spans="1:1" x14ac:dyDescent="0.2">
      <c r="A15" s="18">
        <v>37</v>
      </c>
    </row>
    <row r="16" spans="1:1" x14ac:dyDescent="0.2">
      <c r="A16" s="18">
        <v>6</v>
      </c>
    </row>
    <row r="17" spans="1:1" x14ac:dyDescent="0.2">
      <c r="A17" s="18">
        <v>14</v>
      </c>
    </row>
    <row r="18" spans="1:1" x14ac:dyDescent="0.2">
      <c r="A18" s="18">
        <v>132</v>
      </c>
    </row>
    <row r="19" spans="1:1" x14ac:dyDescent="0.2">
      <c r="A19" s="18">
        <v>37</v>
      </c>
    </row>
    <row r="20" spans="1:1" x14ac:dyDescent="0.2">
      <c r="A20" s="18">
        <v>0</v>
      </c>
    </row>
    <row r="21" spans="1:1" x14ac:dyDescent="0.2">
      <c r="A21" s="18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IBM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cp:lastPrinted>2021-09-01T11:49:52Z</cp:lastPrinted>
  <dcterms:modified xsi:type="dcterms:W3CDTF">2022-12-21T07:36:15Z</dcterms:modified>
</cp:coreProperties>
</file>